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<sst xmlns="http://schemas.openxmlformats.org/spreadsheetml/2006/main" count="218" uniqueCount="108">
  <si>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</si>
  <si>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</si>
  <si>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</si>
  <si>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</si>
  <si>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</si>
  <si>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</si>
  <si>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</si>
  <si>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</si>
  <si>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</si>
  <si>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</si>
  <si>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</si>
  <si>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</si>
  <si>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</si>
  <si>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</si>
  <si>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</si>
  <si>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</si>
  <si>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</si>
  <si>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</si>
  <si>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</si>
  <si>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</si>
  <si>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</si>
  <si>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</si>
  <si>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</si>
  <si>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</si>
  <si>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</si>
  <si>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</si>
  <si>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</si>
  <si>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</si>
  <si>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</si>
  <si>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</si>
  <si>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</si>
  <si>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</si>
  <si>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</si>
  <si>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</si>
  <si>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</si>
  <si>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</si>
  <si>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</si>
  <si>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</si>
  <si>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</si>
  <si>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</si>
  <si>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</si>
  <si>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</si>
  <si>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</si>
  <si>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</si>
  <si>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</si>
  <si>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</si>
  <si>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</si>
  <si>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</si>
  <si>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</si>
  <si>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</si>
  <si>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</si>
  <si>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</si>
  <si>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</si>
  <si>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</si>
  <si>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</si>
  <si>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</si>
  <si>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</si>
  <si>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</si>
  <si>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</si>
  <si>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</si>
  <si>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</si>
  <si>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</si>
  <si>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</si>
  <si>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</si>
  <si>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</si>
  <si>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</si>
  <si>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</si>
  <si>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</si>
  <si>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</si>
  <si>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</si>
  <si>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</si>
  <si>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</si>
  <si>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</si>
  <si>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</si>
  <si>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</si>
  <si>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</si>
  <si>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</si>
  <si>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</si>
  <si>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</si>
  <si>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</si>
  <si>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</si>
  <si>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</si>
  <si>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</si>
  <si>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</si>
  <si>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</si>
  <si>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</si>
  <si>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</si>
  <si>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</si>
  <si>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</si>
  <si>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</si>
  <si>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</si>
  <si>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</si>
  <si>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</si>
  <si>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和束町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</si>
  <si>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</si>
  <si>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</si>
  <si>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</si>
  <si>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</si>
  <si>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</si>
  <si>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</si>
  <si>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</si>
  <si>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</si>
  <si>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</si>
  <si>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</si>
  <si>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</si>
  <si>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職員数の減数による人件費削減や他事業との共同事務による事務費削減、民間委託などによるコストダウン化など事務事業の見直し、また既往債の繰上償還や低利率への借換などにより経費削減に努め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rPh sb="5" eb="8">
      <t>ショクインスウ</t>
    </rPh>
    <rPh sb="9" eb="11">
      <t>ゲンスウ</t>
    </rPh>
    <rPh sb="14" eb="17">
      <t>ジンケンヒ</t>
    </rPh>
    <rPh sb="17" eb="19">
      <t>サクゲン</t>
    </rPh>
    <rPh sb="20" eb="23">
      <t>タジギョウ</t>
    </rPh>
    <rPh sb="25" eb="27">
      <t>キョウドウ</t>
    </rPh>
    <rPh sb="27" eb="29">
      <t>ジム</t>
    </rPh>
    <rPh sb="32" eb="35">
      <t>ジムヒ</t>
    </rPh>
    <rPh sb="35" eb="37">
      <t>サクゲン</t>
    </rPh>
    <rPh sb="38" eb="40">
      <t>ミンカン</t>
    </rPh>
    <rPh sb="40" eb="42">
      <t>イタク</t>
    </rPh>
    <rPh sb="53" eb="54">
      <t>カ</t>
    </rPh>
    <rPh sb="56" eb="58">
      <t>ジム</t>
    </rPh>
    <rPh sb="58" eb="60">
      <t>ジギョウ</t>
    </rPh>
    <rPh sb="61" eb="63">
      <t>ミナオ</t>
    </rPh>
    <rPh sb="67" eb="69">
      <t>キオウ</t>
    </rPh>
    <rPh sb="69" eb="70">
      <t>サイ</t>
    </rPh>
    <rPh sb="71" eb="73">
      <t>クリアゲ</t>
    </rPh>
    <rPh sb="73" eb="75">
      <t>ショウカン</t>
    </rPh>
    <rPh sb="76" eb="79">
      <t>テイリリツ</t>
    </rPh>
    <rPh sb="81" eb="83">
      <t>カリカエ</t>
    </rPh>
    <rPh sb="88" eb="90">
      <t>ケイヒ</t>
    </rPh>
    <rPh sb="90" eb="92">
      <t>サクゲン</t>
    </rPh>
    <rPh sb="93" eb="94">
      <t>ツト</t>
    </rPh>
    <rPh sb="100" eb="102">
      <t>コンゴ</t>
    </rPh>
    <rPh sb="108" eb="110">
      <t>ケイエイ</t>
    </rPh>
    <rPh sb="111" eb="114">
      <t>アンテイカ</t>
    </rPh>
    <rPh sb="115" eb="116">
      <t>ハカ</t>
    </rPh>
    <rPh sb="122" eb="124">
      <t>ゲンコウ</t>
    </rPh>
    <rPh sb="125" eb="128">
      <t>ジュウリョウセイ</t>
    </rPh>
    <rPh sb="128" eb="130">
      <t>リョウキン</t>
    </rPh>
    <rPh sb="130" eb="132">
      <t>タイケイ</t>
    </rPh>
    <rPh sb="133" eb="135">
      <t>ミナオ</t>
    </rPh>
    <rPh sb="137" eb="138">
      <t>フク</t>
    </rPh>
    <rPh sb="140" eb="142">
      <t>リョウキン</t>
    </rPh>
    <rPh sb="142" eb="144">
      <t>カイテイ</t>
    </rPh>
    <rPh sb="145" eb="147">
      <t>ケントウ</t>
    </rPh>
    <rPh sb="148" eb="150">
      <t>ヒツヨウ</t>
    </rPh>
    <rPh sb="159" eb="161">
      <t>リョウキン</t>
    </rPh>
    <rPh sb="161" eb="163">
      <t>シュウニュウ</t>
    </rPh>
    <rPh sb="164" eb="166">
      <t>ゾウカ</t>
    </rPh>
    <rPh sb="176" eb="178">
      <t>ブモン</t>
    </rPh>
    <rPh sb="182" eb="183">
      <t>マチ</t>
    </rPh>
    <rPh sb="183" eb="185">
      <t>ゼンタイ</t>
    </rPh>
    <rPh sb="188" eb="190">
      <t>レンケイ</t>
    </rPh>
    <rPh sb="191" eb="192">
      <t>ハカ</t>
    </rPh>
    <rPh sb="194" eb="196">
      <t>キギョウ</t>
    </rPh>
    <rPh sb="196" eb="198">
      <t>ユウチ</t>
    </rPh>
    <rPh sb="201" eb="203">
      <t>ギョウム</t>
    </rPh>
    <rPh sb="203" eb="206">
      <t>エイギョウヨウ</t>
    </rPh>
    <rPh sb="206" eb="207">
      <t>オヨ</t>
    </rPh>
    <rPh sb="208" eb="211">
      <t>コウジョウヨウ</t>
    </rPh>
    <phoneticPr fontId="4"/>
  </si>
  <si>
    <t>　本町の簡易水道事業は、操出基準内で独立採算制を維持できている。
　しかし、人口減少等による有収水量＝料金収入が年々減少傾向にあり、また平成９～１７年度まで実施した統合簡易水道事業において、当時の本町総合計画と整合性を持たせ、計画人口約７，１００人に対応できる設備投資を行ったことが影響し、資本費や給水原価及び企業債残高対給水収益比率が割高となり、料金回収率や施設利用率が低い水準で推移している。
　より安全・安心・安定した水の供給を行うことを目的に平成２７年度から実施している統合簡易水道事業により、今後、地方債償還金の増加が見込まれる一方で料金収入については人口減などにより減少傾向となることから、収益的収支比率の低下や企業債残高給水収益比率の上昇が懸念されるが、料金改定の検討やその他の料金収入につながる取り組み、事務事業の見直しなどによる経費削減、長寿命化計画の策定による中長期的な維持管理・更新を図るなど、経営の安定化を図る取り組みを推進する。</t>
    <rPh sb="1" eb="3">
      <t>ホンチョウ</t>
    </rPh>
    <rPh sb="4" eb="6">
      <t>カンイ</t>
    </rPh>
    <rPh sb="6" eb="8">
      <t>スイドウ</t>
    </rPh>
    <rPh sb="8" eb="10">
      <t>ジギョウ</t>
    </rPh>
    <rPh sb="12" eb="14">
      <t>クリダシ</t>
    </rPh>
    <rPh sb="14" eb="17">
      <t>キジュンナイ</t>
    </rPh>
    <rPh sb="18" eb="20">
      <t>ドクリツ</t>
    </rPh>
    <rPh sb="20" eb="23">
      <t>サイサンセイ</t>
    </rPh>
    <rPh sb="24" eb="26">
      <t>イジ</t>
    </rPh>
    <rPh sb="38" eb="40">
      <t>ジンコウ</t>
    </rPh>
    <rPh sb="40" eb="42">
      <t>ゲンショウ</t>
    </rPh>
    <rPh sb="42" eb="43">
      <t>トウ</t>
    </rPh>
    <rPh sb="125" eb="127">
      <t>タイオウ</t>
    </rPh>
    <rPh sb="130" eb="132">
      <t>セツビ</t>
    </rPh>
    <rPh sb="132" eb="134">
      <t>トウシ</t>
    </rPh>
    <rPh sb="135" eb="136">
      <t>オコナ</t>
    </rPh>
    <rPh sb="141" eb="143">
      <t>エイキョウ</t>
    </rPh>
    <rPh sb="145" eb="148">
      <t>シホンヒ</t>
    </rPh>
    <rPh sb="153" eb="154">
      <t>オヨ</t>
    </rPh>
    <rPh sb="155" eb="158">
      <t>キギョウサイ</t>
    </rPh>
    <rPh sb="158" eb="160">
      <t>ザンダカ</t>
    </rPh>
    <rPh sb="160" eb="161">
      <t>タイ</t>
    </rPh>
    <rPh sb="161" eb="163">
      <t>キュウスイ</t>
    </rPh>
    <rPh sb="163" eb="165">
      <t>シュウエキ</t>
    </rPh>
    <rPh sb="165" eb="167">
      <t>ヒリツ</t>
    </rPh>
    <rPh sb="202" eb="204">
      <t>アンゼン</t>
    </rPh>
    <rPh sb="205" eb="207">
      <t>アンシン</t>
    </rPh>
    <rPh sb="208" eb="210">
      <t>アンテイ</t>
    </rPh>
    <rPh sb="212" eb="213">
      <t>ミズ</t>
    </rPh>
    <rPh sb="214" eb="216">
      <t>キョウキュウ</t>
    </rPh>
    <rPh sb="217" eb="218">
      <t>オコナ</t>
    </rPh>
    <rPh sb="222" eb="224">
      <t>モクテキ</t>
    </rPh>
    <rPh sb="225" eb="227">
      <t>ヘイセイ</t>
    </rPh>
    <rPh sb="229" eb="231">
      <t>ネンド</t>
    </rPh>
    <rPh sb="233" eb="235">
      <t>ジッシ</t>
    </rPh>
    <rPh sb="239" eb="241">
      <t>トウゴウ</t>
    </rPh>
    <rPh sb="241" eb="243">
      <t>カンイ</t>
    </rPh>
    <rPh sb="243" eb="245">
      <t>スイドウ</t>
    </rPh>
    <rPh sb="245" eb="247">
      <t>ジギョウ</t>
    </rPh>
    <rPh sb="251" eb="253">
      <t>コンゴ</t>
    </rPh>
    <rPh sb="254" eb="257">
      <t>チホウサイ</t>
    </rPh>
    <rPh sb="257" eb="260">
      <t>ショウカンキン</t>
    </rPh>
    <rPh sb="261" eb="263">
      <t>ゾウカ</t>
    </rPh>
    <rPh sb="264" eb="266">
      <t>ミコ</t>
    </rPh>
    <rPh sb="269" eb="271">
      <t>イッポウ</t>
    </rPh>
    <rPh sb="272" eb="274">
      <t>リョウキン</t>
    </rPh>
    <rPh sb="274" eb="276">
      <t>シュウニュウ</t>
    </rPh>
    <rPh sb="281" eb="283">
      <t>ジンコウ</t>
    </rPh>
    <rPh sb="289" eb="291">
      <t>ゲンショウ</t>
    </rPh>
    <rPh sb="291" eb="293">
      <t>ケイコウ</t>
    </rPh>
    <rPh sb="301" eb="304">
      <t>シュウエキテキ</t>
    </rPh>
    <rPh sb="304" eb="306">
      <t>シュウシ</t>
    </rPh>
    <rPh sb="306" eb="308">
      <t>ヒリツ</t>
    </rPh>
    <rPh sb="309" eb="311">
      <t>テイカ</t>
    </rPh>
    <rPh sb="312" eb="315">
      <t>キギョウサイ</t>
    </rPh>
    <rPh sb="315" eb="317">
      <t>ザンダカ</t>
    </rPh>
    <rPh sb="317" eb="319">
      <t>キュウスイ</t>
    </rPh>
    <rPh sb="319" eb="321">
      <t>シュウエキ</t>
    </rPh>
    <rPh sb="321" eb="323">
      <t>ヒリツ</t>
    </rPh>
    <rPh sb="324" eb="326">
      <t>ジョウショウ</t>
    </rPh>
    <rPh sb="327" eb="329">
      <t>ケネン</t>
    </rPh>
    <rPh sb="334" eb="336">
      <t>リョウキン</t>
    </rPh>
    <rPh sb="336" eb="338">
      <t>カイテイ</t>
    </rPh>
    <rPh sb="339" eb="341">
      <t>ケントウ</t>
    </rPh>
    <rPh sb="344" eb="345">
      <t>タ</t>
    </rPh>
    <rPh sb="346" eb="348">
      <t>リョウキン</t>
    </rPh>
    <rPh sb="348" eb="350">
      <t>シュウニュウ</t>
    </rPh>
    <rPh sb="355" eb="356">
      <t>ト</t>
    </rPh>
    <rPh sb="357" eb="358">
      <t>ク</t>
    </rPh>
    <rPh sb="360" eb="362">
      <t>ジム</t>
    </rPh>
    <rPh sb="362" eb="364">
      <t>ジギョウ</t>
    </rPh>
    <rPh sb="365" eb="367">
      <t>ミナオ</t>
    </rPh>
    <rPh sb="373" eb="375">
      <t>ケイヒ</t>
    </rPh>
    <rPh sb="375" eb="377">
      <t>サクゲン</t>
    </rPh>
    <rPh sb="378" eb="382">
      <t>チョウジュミョウカ</t>
    </rPh>
    <rPh sb="382" eb="384">
      <t>ケイカク</t>
    </rPh>
    <rPh sb="385" eb="387">
      <t>サクテイ</t>
    </rPh>
    <rPh sb="390" eb="394">
      <t>チュウチョウキテキ</t>
    </rPh>
    <rPh sb="395" eb="397">
      <t>イジ</t>
    </rPh>
    <rPh sb="397" eb="399">
      <t>カンリ</t>
    </rPh>
    <rPh sb="400" eb="402">
      <t>コウシン</t>
    </rPh>
    <rPh sb="403" eb="404">
      <t>ハカ</t>
    </rPh>
    <rPh sb="408" eb="410">
      <t>ケイエイ</t>
    </rPh>
    <rPh sb="411" eb="414">
      <t>アンテイカ</t>
    </rPh>
    <rPh sb="415" eb="416">
      <t>ハカ</t>
    </rPh>
    <rPh sb="417" eb="418">
      <t>ト</t>
    </rPh>
    <rPh sb="419" eb="420">
      <t>ク</t>
    </rPh>
    <rPh sb="422" eb="424">
      <t>スイシン</t>
    </rPh>
    <phoneticPr fontId="4"/>
  </si>
  <si>
    <t>　管路更新率について、平成２６年度以前もほぼ毎年、道路改良工事や下水道工事に伴う水道管布設替工事を実施しているが、地方公営企業決算状況調査（決算統計）の調査項目が新たに追加になたことにより、平成２７年度から管路更新率が表記されることとなった。
　平成１７年度に完了した前回の統合簡易水道事業における管路布設、また平成２３年度まで実施された下水道工事に伴う布設替などにより、中央簡易水道区域の管路については現時点では更新の必要性はないものと判断している。
　また、現在進めている統合事業により木屋簡易水道区域の管路布設替を計画しており、残る西部簡易水道区域の管路については、経年劣化傾向にあることから、計画的に更新が図れるよう検討する。</t>
    <rPh sb="1" eb="3">
      <t>カンロ</t>
    </rPh>
    <rPh sb="3" eb="5">
      <t>コウシン</t>
    </rPh>
    <rPh sb="5" eb="6">
      <t>リツ</t>
    </rPh>
    <rPh sb="11" eb="13">
      <t>ヘイセイ</t>
    </rPh>
    <rPh sb="15" eb="17">
      <t>ネンド</t>
    </rPh>
    <rPh sb="17" eb="19">
      <t>イゼン</t>
    </rPh>
    <rPh sb="22" eb="24">
      <t>マイトシ</t>
    </rPh>
    <rPh sb="25" eb="27">
      <t>ドウロ</t>
    </rPh>
    <rPh sb="27" eb="29">
      <t>カイリョウ</t>
    </rPh>
    <rPh sb="29" eb="31">
      <t>コウジ</t>
    </rPh>
    <rPh sb="32" eb="35">
      <t>ゲスイドウ</t>
    </rPh>
    <rPh sb="38" eb="39">
      <t>トモナ</t>
    </rPh>
    <rPh sb="40" eb="43">
      <t>スイドウカン</t>
    </rPh>
    <rPh sb="43" eb="45">
      <t>フセツ</t>
    </rPh>
    <rPh sb="45" eb="46">
      <t>カ</t>
    </rPh>
    <rPh sb="46" eb="48">
      <t>コウジ</t>
    </rPh>
    <rPh sb="49" eb="51">
      <t>ジッシ</t>
    </rPh>
    <rPh sb="57" eb="59">
      <t>チホウ</t>
    </rPh>
    <rPh sb="59" eb="61">
      <t>コウエイ</t>
    </rPh>
    <rPh sb="61" eb="63">
      <t>キギョウ</t>
    </rPh>
    <rPh sb="63" eb="65">
      <t>ケッサン</t>
    </rPh>
    <rPh sb="65" eb="67">
      <t>ジョウキョウ</t>
    </rPh>
    <rPh sb="67" eb="69">
      <t>チョウサ</t>
    </rPh>
    <rPh sb="70" eb="72">
      <t>ケッサン</t>
    </rPh>
    <rPh sb="72" eb="74">
      <t>トウケイ</t>
    </rPh>
    <rPh sb="76" eb="78">
      <t>チョウサ</t>
    </rPh>
    <rPh sb="78" eb="80">
      <t>コウモク</t>
    </rPh>
    <rPh sb="81" eb="82">
      <t>アラ</t>
    </rPh>
    <rPh sb="84" eb="86">
      <t>ツイカ</t>
    </rPh>
    <rPh sb="95" eb="97">
      <t>ヘイセイ</t>
    </rPh>
    <rPh sb="99" eb="101">
      <t>ネンド</t>
    </rPh>
    <rPh sb="103" eb="105">
      <t>カンロ</t>
    </rPh>
    <rPh sb="105" eb="107">
      <t>コウシン</t>
    </rPh>
    <rPh sb="107" eb="108">
      <t>リツ</t>
    </rPh>
    <rPh sb="109" eb="111">
      <t>ヒョウキ</t>
    </rPh>
    <rPh sb="123" eb="125">
      <t>ヘイセイ</t>
    </rPh>
    <rPh sb="127" eb="129">
      <t>ネンド</t>
    </rPh>
    <rPh sb="130" eb="132">
      <t>カンリョウ</t>
    </rPh>
    <rPh sb="134" eb="136">
      <t>ゼンカイ</t>
    </rPh>
    <rPh sb="137" eb="139">
      <t>トウゴウ</t>
    </rPh>
    <rPh sb="139" eb="141">
      <t>カンイ</t>
    </rPh>
    <rPh sb="141" eb="143">
      <t>スイドウ</t>
    </rPh>
    <rPh sb="143" eb="145">
      <t>ジギョウ</t>
    </rPh>
    <rPh sb="149" eb="151">
      <t>カンロ</t>
    </rPh>
    <rPh sb="151" eb="153">
      <t>フセツ</t>
    </rPh>
    <rPh sb="156" eb="158">
      <t>ヘイセイ</t>
    </rPh>
    <rPh sb="160" eb="162">
      <t>ネンド</t>
    </rPh>
    <rPh sb="164" eb="166">
      <t>ジッシ</t>
    </rPh>
    <rPh sb="169" eb="172">
      <t>ゲスイドウ</t>
    </rPh>
    <rPh sb="172" eb="174">
      <t>コウジ</t>
    </rPh>
    <rPh sb="175" eb="176">
      <t>トモナ</t>
    </rPh>
    <rPh sb="177" eb="179">
      <t>フセツ</t>
    </rPh>
    <rPh sb="179" eb="180">
      <t>カ</t>
    </rPh>
    <rPh sb="186" eb="188">
      <t>チュウオウ</t>
    </rPh>
    <rPh sb="188" eb="190">
      <t>カンイ</t>
    </rPh>
    <rPh sb="190" eb="192">
      <t>スイドウ</t>
    </rPh>
    <rPh sb="192" eb="194">
      <t>クイキ</t>
    </rPh>
    <rPh sb="195" eb="197">
      <t>カンロ</t>
    </rPh>
    <rPh sb="202" eb="205">
      <t>ゲンジテン</t>
    </rPh>
    <rPh sb="207" eb="209">
      <t>コウシン</t>
    </rPh>
    <rPh sb="210" eb="213">
      <t>ヒツヨウセイ</t>
    </rPh>
    <rPh sb="219" eb="221">
      <t>ハンダン</t>
    </rPh>
    <rPh sb="231" eb="233">
      <t>ゲンザイ</t>
    </rPh>
    <rPh sb="233" eb="234">
      <t>スス</t>
    </rPh>
    <rPh sb="238" eb="240">
      <t>トウゴウ</t>
    </rPh>
    <rPh sb="240" eb="242">
      <t>ジギョウ</t>
    </rPh>
    <rPh sb="245" eb="247">
      <t>コヤ</t>
    </rPh>
    <rPh sb="247" eb="249">
      <t>カンイ</t>
    </rPh>
    <rPh sb="249" eb="251">
      <t>スイドウ</t>
    </rPh>
    <rPh sb="251" eb="253">
      <t>クイキ</t>
    </rPh>
    <rPh sb="254" eb="256">
      <t>カンロ</t>
    </rPh>
    <rPh sb="256" eb="258">
      <t>フセツ</t>
    </rPh>
    <rPh sb="258" eb="259">
      <t>カ</t>
    </rPh>
    <rPh sb="260" eb="262">
      <t>ケイカク</t>
    </rPh>
    <rPh sb="267" eb="268">
      <t>ノコ</t>
    </rPh>
    <rPh sb="269" eb="271">
      <t>セイブ</t>
    </rPh>
    <rPh sb="271" eb="273">
      <t>カンイ</t>
    </rPh>
    <rPh sb="273" eb="275">
      <t>スイドウ</t>
    </rPh>
    <rPh sb="275" eb="277">
      <t>クイキ</t>
    </rPh>
    <rPh sb="278" eb="280">
      <t>カンロ</t>
    </rPh>
    <rPh sb="286" eb="288">
      <t>ケイネン</t>
    </rPh>
    <rPh sb="288" eb="290">
      <t>レッカ</t>
    </rPh>
    <rPh sb="290" eb="292">
      <t>ケイコウ</t>
    </rPh>
    <rPh sb="300" eb="303">
      <t>ケイカクテキ</t>
    </rPh>
    <rPh sb="304" eb="306">
      <t>コウシン</t>
    </rPh>
    <rPh sb="307" eb="308">
      <t>ハカ</t>
    </rPh>
    <rPh sb="312" eb="3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</si>
</sst>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1.85</c:v>
                </c:pt>
              </c:numCache>
            </c:numRef>
          </c:val>
        </c:ser>
        <c:dLbls>
          <c:showLegendKey val="0"/>
          <c:showVal val="0"/>
          <c:showCatName val="0"/>
          <c:showSerName val="0"/>
          <c:showPercent val="0"/>
          <c:showBubbleSize val="0"/>
        </c:dLbls>
        <c:gapWidth val="150"/>
        <c:axId val="133573248"/>
        <c:axId val="1335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33573248"/>
        <c:axId val="133579520"/>
      </c:lineChart>
      <c:dateAx>
        <c:axId val="133573248"/>
        <c:scaling>
          <c:orientation val="minMax"/>
        </c:scaling>
        <c:delete val="1"/>
        <c:axPos val="b"/>
        <c:numFmt formatCode="ge" sourceLinked="1"/>
        <c:majorTickMark val="none"/>
        <c:minorTickMark val="none"/>
        <c:tickLblPos val="none"/>
        <c:crossAx val="133579520"/>
        <c:crosses val="autoZero"/>
        <c:auto val="1"/>
        <c:lblOffset val="100"/>
        <c:baseTimeUnit val="years"/>
      </c:dateAx>
      <c:valAx>
        <c:axId val="1335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42.73</c:v>
                </c:pt>
                <c:pt idx="1">
                  <c:v>42.84</c:v>
                </c:pt>
                <c:pt idx="2">
                  <c:v>42.15</c:v>
                </c:pt>
                <c:pt idx="3">
                  <c:v>40.53</c:v>
                </c:pt>
                <c:pt idx="4">
                  <c:v>40.159999999999997</c:v>
                </c:pt>
              </c:numCache>
            </c:numRef>
          </c:val>
        </c:ser>
        <c:dLbls>
          <c:showLegendKey val="0"/>
          <c:showVal val="0"/>
          <c:showCatName val="0"/>
          <c:showSerName val="0"/>
          <c:showPercent val="0"/>
          <c:showBubbleSize val="0"/>
        </c:dLbls>
        <c:gapWidth val="150"/>
        <c:axId val="137534080"/>
        <c:axId val="1375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37534080"/>
        <c:axId val="137552640"/>
      </c:lineChart>
      <c:dateAx>
        <c:axId val="137534080"/>
        <c:scaling>
          <c:orientation val="minMax"/>
        </c:scaling>
        <c:delete val="1"/>
        <c:axPos val="b"/>
        <c:numFmt formatCode="ge" sourceLinked="1"/>
        <c:majorTickMark val="none"/>
        <c:minorTickMark val="none"/>
        <c:tickLblPos val="none"/>
        <c:crossAx val="137552640"/>
        <c:crosses val="autoZero"/>
        <c:auto val="1"/>
        <c:lblOffset val="100"/>
        <c:baseTimeUnit val="years"/>
      </c:dateAx>
      <c:valAx>
        <c:axId val="1375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84.03</c:v>
                </c:pt>
                <c:pt idx="1">
                  <c:v>84.03</c:v>
                </c:pt>
                <c:pt idx="2">
                  <c:v>84.03</c:v>
                </c:pt>
                <c:pt idx="3">
                  <c:v>84.03</c:v>
                </c:pt>
                <c:pt idx="4">
                  <c:v>84.03</c:v>
                </c:pt>
              </c:numCache>
            </c:numRef>
          </c:val>
        </c:ser>
        <c:dLbls>
          <c:showLegendKey val="0"/>
          <c:showVal val="0"/>
          <c:showCatName val="0"/>
          <c:showSerName val="0"/>
          <c:showPercent val="0"/>
          <c:showBubbleSize val="0"/>
        </c:dLbls>
        <c:gapWidth val="150"/>
        <c:axId val="137566464"/>
        <c:axId val="1375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37566464"/>
        <c:axId val="137589120"/>
      </c:lineChart>
      <c:dateAx>
        <c:axId val="137566464"/>
        <c:scaling>
          <c:orientation val="minMax"/>
        </c:scaling>
        <c:delete val="1"/>
        <c:axPos val="b"/>
        <c:numFmt formatCode="ge" sourceLinked="1"/>
        <c:majorTickMark val="none"/>
        <c:minorTickMark val="none"/>
        <c:tickLblPos val="none"/>
        <c:crossAx val="137589120"/>
        <c:crosses val="autoZero"/>
        <c:auto val="1"/>
        <c:lblOffset val="100"/>
        <c:baseTimeUnit val="years"/>
      </c:dateAx>
      <c:valAx>
        <c:axId val="1375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77.13</c:v>
                </c:pt>
                <c:pt idx="1">
                  <c:v>76.45</c:v>
                </c:pt>
                <c:pt idx="2">
                  <c:v>74.11</c:v>
                </c:pt>
                <c:pt idx="3">
                  <c:v>81.45</c:v>
                </c:pt>
                <c:pt idx="4">
                  <c:v>77.599999999999994</c:v>
                </c:pt>
              </c:numCache>
            </c:numRef>
          </c:val>
        </c:ser>
        <c:dLbls>
          <c:showLegendKey val="0"/>
          <c:showVal val="0"/>
          <c:showCatName val="0"/>
          <c:showSerName val="0"/>
          <c:showPercent val="0"/>
          <c:showBubbleSize val="0"/>
        </c:dLbls>
        <c:gapWidth val="150"/>
        <c:axId val="133593344"/>
        <c:axId val="1335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33593344"/>
        <c:axId val="133599616"/>
      </c:lineChart>
      <c:dateAx>
        <c:axId val="133593344"/>
        <c:scaling>
          <c:orientation val="minMax"/>
        </c:scaling>
        <c:delete val="1"/>
        <c:axPos val="b"/>
        <c:numFmt formatCode="ge" sourceLinked="1"/>
        <c:majorTickMark val="none"/>
        <c:minorTickMark val="none"/>
        <c:tickLblPos val="none"/>
        <c:crossAx val="133599616"/>
        <c:crosses val="autoZero"/>
        <c:auto val="1"/>
        <c:lblOffset val="100"/>
        <c:baseTimeUnit val="years"/>
      </c:dateAx>
      <c:valAx>
        <c:axId val="1335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625728"/>
        <c:axId val="1336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625728"/>
        <c:axId val="133636096"/>
      </c:lineChart>
      <c:dateAx>
        <c:axId val="133625728"/>
        <c:scaling>
          <c:orientation val="minMax"/>
        </c:scaling>
        <c:delete val="1"/>
        <c:axPos val="b"/>
        <c:numFmt formatCode="ge" sourceLinked="1"/>
        <c:majorTickMark val="none"/>
        <c:minorTickMark val="none"/>
        <c:tickLblPos val="none"/>
        <c:crossAx val="133636096"/>
        <c:crosses val="autoZero"/>
        <c:auto val="1"/>
        <c:lblOffset val="100"/>
        <c:baseTimeUnit val="years"/>
      </c:dateAx>
      <c:valAx>
        <c:axId val="1336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666304"/>
        <c:axId val="13366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666304"/>
        <c:axId val="133668224"/>
      </c:lineChart>
      <c:dateAx>
        <c:axId val="133666304"/>
        <c:scaling>
          <c:orientation val="minMax"/>
        </c:scaling>
        <c:delete val="1"/>
        <c:axPos val="b"/>
        <c:numFmt formatCode="ge" sourceLinked="1"/>
        <c:majorTickMark val="none"/>
        <c:minorTickMark val="none"/>
        <c:tickLblPos val="none"/>
        <c:crossAx val="133668224"/>
        <c:crosses val="autoZero"/>
        <c:auto val="1"/>
        <c:lblOffset val="100"/>
        <c:baseTimeUnit val="years"/>
      </c:dateAx>
      <c:valAx>
        <c:axId val="1336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693824"/>
        <c:axId val="1376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693824"/>
        <c:axId val="137696000"/>
      </c:lineChart>
      <c:dateAx>
        <c:axId val="137693824"/>
        <c:scaling>
          <c:orientation val="minMax"/>
        </c:scaling>
        <c:delete val="1"/>
        <c:axPos val="b"/>
        <c:numFmt formatCode="ge" sourceLinked="1"/>
        <c:majorTickMark val="none"/>
        <c:minorTickMark val="none"/>
        <c:tickLblPos val="none"/>
        <c:crossAx val="137696000"/>
        <c:crosses val="autoZero"/>
        <c:auto val="1"/>
        <c:lblOffset val="100"/>
        <c:baseTimeUnit val="years"/>
      </c:dateAx>
      <c:valAx>
        <c:axId val="1376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6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730688"/>
        <c:axId val="1377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730688"/>
        <c:axId val="137732864"/>
      </c:lineChart>
      <c:dateAx>
        <c:axId val="137730688"/>
        <c:scaling>
          <c:orientation val="minMax"/>
        </c:scaling>
        <c:delete val="1"/>
        <c:axPos val="b"/>
        <c:numFmt formatCode="ge" sourceLinked="1"/>
        <c:majorTickMark val="none"/>
        <c:minorTickMark val="none"/>
        <c:tickLblPos val="none"/>
        <c:crossAx val="137732864"/>
        <c:crosses val="autoZero"/>
        <c:auto val="1"/>
        <c:lblOffset val="100"/>
        <c:baseTimeUnit val="years"/>
      </c:dateAx>
      <c:valAx>
        <c:axId val="1377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1649.94</c:v>
                </c:pt>
                <c:pt idx="1">
                  <c:v>1567.75</c:v>
                </c:pt>
                <c:pt idx="2">
                  <c:v>1531.56</c:v>
                </c:pt>
                <c:pt idx="3">
                  <c:v>1426.1</c:v>
                </c:pt>
                <c:pt idx="4">
                  <c:v>1466.68</c:v>
                </c:pt>
              </c:numCache>
            </c:numRef>
          </c:val>
        </c:ser>
        <c:dLbls>
          <c:showLegendKey val="0"/>
          <c:showVal val="0"/>
          <c:showCatName val="0"/>
          <c:showSerName val="0"/>
          <c:showPercent val="0"/>
          <c:showBubbleSize val="0"/>
        </c:dLbls>
        <c:gapWidth val="150"/>
        <c:axId val="137435392"/>
        <c:axId val="1374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37435392"/>
        <c:axId val="137437568"/>
      </c:lineChart>
      <c:dateAx>
        <c:axId val="137435392"/>
        <c:scaling>
          <c:orientation val="minMax"/>
        </c:scaling>
        <c:delete val="1"/>
        <c:axPos val="b"/>
        <c:numFmt formatCode="ge" sourceLinked="1"/>
        <c:majorTickMark val="none"/>
        <c:minorTickMark val="none"/>
        <c:tickLblPos val="none"/>
        <c:crossAx val="137437568"/>
        <c:crosses val="autoZero"/>
        <c:auto val="1"/>
        <c:lblOffset val="100"/>
        <c:baseTimeUnit val="years"/>
      </c:dateAx>
      <c:valAx>
        <c:axId val="137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53.76</c:v>
                </c:pt>
                <c:pt idx="1">
                  <c:v>55.61</c:v>
                </c:pt>
                <c:pt idx="2">
                  <c:v>40.43</c:v>
                </c:pt>
                <c:pt idx="3">
                  <c:v>53.97</c:v>
                </c:pt>
                <c:pt idx="4">
                  <c:v>41.37</c:v>
                </c:pt>
              </c:numCache>
            </c:numRef>
          </c:val>
        </c:ser>
        <c:dLbls>
          <c:showLegendKey val="0"/>
          <c:showVal val="0"/>
          <c:showCatName val="0"/>
          <c:showSerName val="0"/>
          <c:showPercent val="0"/>
          <c:showBubbleSize val="0"/>
        </c:dLbls>
        <c:gapWidth val="150"/>
        <c:axId val="137470336"/>
        <c:axId val="1374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37470336"/>
        <c:axId val="137472256"/>
      </c:lineChart>
      <c:dateAx>
        <c:axId val="137470336"/>
        <c:scaling>
          <c:orientation val="minMax"/>
        </c:scaling>
        <c:delete val="1"/>
        <c:axPos val="b"/>
        <c:numFmt formatCode="ge" sourceLinked="1"/>
        <c:majorTickMark val="none"/>
        <c:minorTickMark val="none"/>
        <c:tickLblPos val="none"/>
        <c:crossAx val="137472256"/>
        <c:crosses val="autoZero"/>
        <c:auto val="1"/>
        <c:lblOffset val="100"/>
        <c:baseTimeUnit val="years"/>
      </c:dateAx>
      <c:valAx>
        <c:axId val="1374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350.48</c:v>
                </c:pt>
                <c:pt idx="1">
                  <c:v>338.05</c:v>
                </c:pt>
                <c:pt idx="2">
                  <c:v>464.04</c:v>
                </c:pt>
                <c:pt idx="3">
                  <c:v>367.5</c:v>
                </c:pt>
                <c:pt idx="4">
                  <c:v>461.91</c:v>
                </c:pt>
              </c:numCache>
            </c:numRef>
          </c:val>
        </c:ser>
        <c:dLbls>
          <c:showLegendKey val="0"/>
          <c:showVal val="0"/>
          <c:showCatName val="0"/>
          <c:showSerName val="0"/>
          <c:showPercent val="0"/>
          <c:showBubbleSize val="0"/>
        </c:dLbls>
        <c:gapWidth val="150"/>
        <c:axId val="137493504"/>
        <c:axId val="1375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37493504"/>
        <c:axId val="137516160"/>
      </c:lineChart>
      <c:dateAx>
        <c:axId val="137493504"/>
        <c:scaling>
          <c:orientation val="minMax"/>
        </c:scaling>
        <c:delete val="1"/>
        <c:axPos val="b"/>
        <c:numFmt formatCode="ge" sourceLinked="1"/>
        <c:majorTickMark val="none"/>
        <c:minorTickMark val="none"/>
        <c:tickLblPos val="none"/>
        <c:crossAx val="137516160"/>
        <c:crosses val="autoZero"/>
        <c:auto val="1"/>
        <c:lblOffset val="100"/>
        <c:baseTimeUnit val="years"/>
      </c:dateAx>
      <c:valAx>
        <c:axId val="1375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和束町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4234</v>
      </c>
      <c r="AJ8" s="74"/>
      <c r="AK8" s="74"/>
      <c r="AL8" s="74"/>
      <c r="AM8" s="74"/>
      <c r="AN8" s="74"/>
      <c r="AO8" s="74"/>
      <c r="AP8" s="75"/>
      <c r="AQ8" s="56">
        <f>データ!R6</f>
        <v>64.930000000000007</v>
      </c>
      <c r="AR8" s="56"/>
      <c r="AS8" s="56"/>
      <c r="AT8" s="56"/>
      <c r="AU8" s="56"/>
      <c r="AV8" s="56"/>
      <c r="AW8" s="56"/>
      <c r="AX8" s="56"/>
      <c r="AY8" s="56">
        <f>データ!S6</f>
        <v>65.209999999999994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98.98</v>
      </c>
      <c r="S10" s="56"/>
      <c r="T10" s="56"/>
      <c r="U10" s="56"/>
      <c r="V10" s="56"/>
      <c r="W10" s="56"/>
      <c r="X10" s="56"/>
      <c r="Y10" s="56"/>
      <c r="Z10" s="64">
        <f>データ!P6</f>
        <v>3456</v>
      </c>
      <c r="AA10" s="64"/>
      <c r="AB10" s="64"/>
      <c r="AC10" s="64"/>
      <c r="AD10" s="64"/>
      <c r="AE10" s="64"/>
      <c r="AF10" s="64"/>
      <c r="AG10" s="64"/>
      <c r="AH10" s="2"/>
      <c r="AI10" s="64">
        <f>データ!T6</f>
        <v>4167</v>
      </c>
      <c r="AJ10" s="64"/>
      <c r="AK10" s="64"/>
      <c r="AL10" s="64"/>
      <c r="AM10" s="64"/>
      <c r="AN10" s="64"/>
      <c r="AO10" s="64"/>
      <c r="AP10" s="64"/>
      <c r="AQ10" s="56">
        <f>データ!U6</f>
        <v>8.8000000000000007</v>
      </c>
      <c r="AR10" s="56"/>
      <c r="AS10" s="56"/>
      <c r="AT10" s="56"/>
      <c r="AU10" s="56"/>
      <c r="AV10" s="56"/>
      <c r="AW10" s="56"/>
      <c r="AX10" s="56"/>
      <c r="AY10" s="56">
        <f>データ!V6</f>
        <v>473.52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263656</v>
      </c>
      <c r="D6" s="31">
        <f t="shared" si="3"/>
        <v>47</v>
      </c>
      <c r="E6" s="31">
        <f t="shared" si="3"/>
        <v>1</v>
      </c>
      <c r="F6" s="31">
        <f t="shared" si="3"/>
        <v>0</v>
      </c>
      <c r="G6" s="31">
        <f t="shared" si="3"/>
        <v>0</v>
      </c>
      <c r="H6" s="31" t="str">
        <f t="shared" si="3"/>
        <v>京都府　和束町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98.98</v>
      </c>
      <c r="P6" s="32">
        <f t="shared" si="3"/>
        <v>3456</v>
      </c>
      <c r="Q6" s="32">
        <f t="shared" si="3"/>
        <v>4234</v>
      </c>
      <c r="R6" s="32">
        <f t="shared" si="3"/>
        <v>64.930000000000007</v>
      </c>
      <c r="S6" s="32">
        <f t="shared" si="3"/>
        <v>65.209999999999994</v>
      </c>
      <c r="T6" s="32">
        <f t="shared" si="3"/>
        <v>4167</v>
      </c>
      <c r="U6" s="32">
        <f t="shared" si="3"/>
        <v>8.8000000000000007</v>
      </c>
      <c r="V6" s="32">
        <f t="shared" si="3"/>
        <v>473.52</v>
      </c>
      <c r="W6" s="33">
        <f>IF(W7="",NA(),W7)</f>
        <v>77.13</v>
      </c>
      <c r="X6" s="33">
        <f t="shared" ref="X6:AF6" si="4">IF(X7="",NA(),X7)</f>
        <v>76.45</v>
      </c>
      <c r="Y6" s="33">
        <f t="shared" si="4"/>
        <v>74.11</v>
      </c>
      <c r="Z6" s="33">
        <f t="shared" si="4"/>
        <v>81.45</v>
      </c>
      <c r="AA6" s="33">
        <f t="shared" si="4"/>
        <v>77.599999999999994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1649.94</v>
      </c>
      <c r="BE6" s="33">
        <f t="shared" ref="BE6:BM6" si="7">IF(BE7="",NA(),BE7)</f>
        <v>1567.75</v>
      </c>
      <c r="BF6" s="33">
        <f t="shared" si="7"/>
        <v>1531.56</v>
      </c>
      <c r="BG6" s="33">
        <f t="shared" si="7"/>
        <v>1426.1</v>
      </c>
      <c r="BH6" s="33">
        <f t="shared" si="7"/>
        <v>1466.68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53.76</v>
      </c>
      <c r="BP6" s="33">
        <f t="shared" ref="BP6:BX6" si="8">IF(BP7="",NA(),BP7)</f>
        <v>55.61</v>
      </c>
      <c r="BQ6" s="33">
        <f t="shared" si="8"/>
        <v>40.43</v>
      </c>
      <c r="BR6" s="33">
        <f t="shared" si="8"/>
        <v>53.97</v>
      </c>
      <c r="BS6" s="33">
        <f t="shared" si="8"/>
        <v>41.37</v>
      </c>
      <c r="BT6" s="33">
        <f t="shared" si="8"/>
        <v>56.46</v>
      </c>
      <c r="BU6" s="33">
        <f t="shared" si="8"/>
        <v>19.77</v>
      </c>
      <c r="BV6" s="33">
        <f t="shared" si="8"/>
        <v>34.25</v>
      </c>
      <c r="BW6" s="33">
        <f t="shared" si="8"/>
        <v>46.48</v>
      </c>
      <c r="BX6" s="33">
        <f t="shared" si="8"/>
        <v>40.6</v>
      </c>
      <c r="BY6" s="32" t="str">
        <f>IF(BY7="","",IF(BY7="-","【-】","【"&amp;SUBSTITUTE(TEXT(BY7,"#,##0.00"),"-","△")&amp;"】"))</f>
        <v>【33.35】</v>
      </c>
      <c r="BZ6" s="33">
        <f>IF(BZ7="",NA(),BZ7)</f>
        <v>350.48</v>
      </c>
      <c r="CA6" s="33">
        <f t="shared" ref="CA6:CI6" si="9">IF(CA7="",NA(),CA7)</f>
        <v>338.05</v>
      </c>
      <c r="CB6" s="33">
        <f t="shared" si="9"/>
        <v>464.04</v>
      </c>
      <c r="CC6" s="33">
        <f t="shared" si="9"/>
        <v>367.5</v>
      </c>
      <c r="CD6" s="33">
        <f t="shared" si="9"/>
        <v>461.91</v>
      </c>
      <c r="CE6" s="33">
        <f t="shared" si="9"/>
        <v>306.49</v>
      </c>
      <c r="CF6" s="33">
        <f t="shared" si="9"/>
        <v>878.73</v>
      </c>
      <c r="CG6" s="33">
        <f t="shared" si="9"/>
        <v>501.18</v>
      </c>
      <c r="CH6" s="33">
        <f t="shared" si="9"/>
        <v>376.61</v>
      </c>
      <c r="CI6" s="33">
        <f t="shared" si="9"/>
        <v>440.03</v>
      </c>
      <c r="CJ6" s="32" t="str">
        <f>IF(CJ7="","",IF(CJ7="-","【-】","【"&amp;SUBSTITUTE(TEXT(CJ7,"#,##0.00"),"-","△")&amp;"】"))</f>
        <v>【524.69】</v>
      </c>
      <c r="CK6" s="33">
        <f>IF(CK7="",NA(),CK7)</f>
        <v>42.73</v>
      </c>
      <c r="CL6" s="33">
        <f t="shared" ref="CL6:CT6" si="10">IF(CL7="",NA(),CL7)</f>
        <v>42.84</v>
      </c>
      <c r="CM6" s="33">
        <f t="shared" si="10"/>
        <v>42.15</v>
      </c>
      <c r="CN6" s="33">
        <f t="shared" si="10"/>
        <v>40.53</v>
      </c>
      <c r="CO6" s="33">
        <f t="shared" si="10"/>
        <v>40.159999999999997</v>
      </c>
      <c r="CP6" s="33">
        <f t="shared" si="10"/>
        <v>58.25</v>
      </c>
      <c r="CQ6" s="33">
        <f t="shared" si="10"/>
        <v>57.17</v>
      </c>
      <c r="CR6" s="33">
        <f t="shared" si="10"/>
        <v>57.55</v>
      </c>
      <c r="CS6" s="33">
        <f t="shared" si="10"/>
        <v>57.43</v>
      </c>
      <c r="CT6" s="33">
        <f t="shared" si="10"/>
        <v>57.29</v>
      </c>
      <c r="CU6" s="32" t="str">
        <f>IF(CU7="","",IF(CU7="-","【-】","【"&amp;SUBSTITUTE(TEXT(CU7,"#,##0.00"),"-","△")&amp;"】"))</f>
        <v>【57.58】</v>
      </c>
      <c r="CV6" s="33">
        <f>IF(CV7="",NA(),CV7)</f>
        <v>84.03</v>
      </c>
      <c r="CW6" s="33">
        <f t="shared" ref="CW6:DE6" si="11">IF(CW7="",NA(),CW7)</f>
        <v>84.03</v>
      </c>
      <c r="CX6" s="33">
        <f t="shared" si="11"/>
        <v>84.03</v>
      </c>
      <c r="CY6" s="33">
        <f t="shared" si="11"/>
        <v>84.03</v>
      </c>
      <c r="CZ6" s="33">
        <f t="shared" si="11"/>
        <v>84.03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1.85</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263656</v>
      </c>
      <c r="D7" s="35">
        <v>47</v>
      </c>
      <c r="E7" s="35">
        <v>1</v>
      </c>
      <c r="F7" s="35">
        <v>0</v>
      </c>
      <c r="G7" s="35">
        <v>0</v>
      </c>
      <c r="H7" s="35" t="s">
        <v>93</v>
      </c>
      <c r="I7" s="35" t="s">
        <v>94</v>
      </c>
      <c r="J7" s="35" t="s">
        <v>95</v>
      </c>
      <c r="K7" s="35" t="s">
        <v>96</v>
      </c>
      <c r="L7" s="35" t="s">
        <v>97</v>
      </c>
      <c r="M7" s="36" t="s">
        <v>98</v>
      </c>
      <c r="N7" s="36" t="s">
        <v>99</v>
      </c>
      <c r="O7" s="36">
        <v>98.98</v>
      </c>
      <c r="P7" s="36">
        <v>3456</v>
      </c>
      <c r="Q7" s="36">
        <v>4234</v>
      </c>
      <c r="R7" s="36">
        <v>64.930000000000007</v>
      </c>
      <c r="S7" s="36">
        <v>65.209999999999994</v>
      </c>
      <c r="T7" s="36">
        <v>4167</v>
      </c>
      <c r="U7" s="36">
        <v>8.8000000000000007</v>
      </c>
      <c r="V7" s="36">
        <v>473.52</v>
      </c>
      <c r="W7" s="36">
        <v>77.13</v>
      </c>
      <c r="X7" s="36">
        <v>76.45</v>
      </c>
      <c r="Y7" s="36">
        <v>74.11</v>
      </c>
      <c r="Z7" s="36">
        <v>81.45</v>
      </c>
      <c r="AA7" s="36">
        <v>77.599999999999994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1649.94</v>
      </c>
      <c r="BE7" s="36">
        <v>1567.75</v>
      </c>
      <c r="BF7" s="36">
        <v>1531.56</v>
      </c>
      <c r="BG7" s="36">
        <v>1426.1</v>
      </c>
      <c r="BH7" s="36">
        <v>1466.68</v>
      </c>
      <c r="BI7" s="36">
        <v>1124.6400000000001</v>
      </c>
      <c r="BJ7" s="36">
        <v>1108.26</v>
      </c>
      <c r="BK7" s="36">
        <v>1113.76</v>
      </c>
      <c r="BL7" s="36">
        <v>1125.69</v>
      </c>
      <c r="BM7" s="36">
        <v>1134.67</v>
      </c>
      <c r="BN7" s="36">
        <v>1242.9000000000001</v>
      </c>
      <c r="BO7" s="36">
        <v>53.76</v>
      </c>
      <c r="BP7" s="36">
        <v>55.61</v>
      </c>
      <c r="BQ7" s="36">
        <v>40.43</v>
      </c>
      <c r="BR7" s="36">
        <v>53.97</v>
      </c>
      <c r="BS7" s="36">
        <v>41.37</v>
      </c>
      <c r="BT7" s="36">
        <v>56.46</v>
      </c>
      <c r="BU7" s="36">
        <v>19.77</v>
      </c>
      <c r="BV7" s="36">
        <v>34.25</v>
      </c>
      <c r="BW7" s="36">
        <v>46.48</v>
      </c>
      <c r="BX7" s="36">
        <v>40.6</v>
      </c>
      <c r="BY7" s="36">
        <v>33.35</v>
      </c>
      <c r="BZ7" s="36">
        <v>350.48</v>
      </c>
      <c r="CA7" s="36">
        <v>338.05</v>
      </c>
      <c r="CB7" s="36">
        <v>464.04</v>
      </c>
      <c r="CC7" s="36">
        <v>367.5</v>
      </c>
      <c r="CD7" s="36">
        <v>461.91</v>
      </c>
      <c r="CE7" s="36">
        <v>306.49</v>
      </c>
      <c r="CF7" s="36">
        <v>878.73</v>
      </c>
      <c r="CG7" s="36">
        <v>501.18</v>
      </c>
      <c r="CH7" s="36">
        <v>376.61</v>
      </c>
      <c r="CI7" s="36">
        <v>440.03</v>
      </c>
      <c r="CJ7" s="36">
        <v>524.69000000000005</v>
      </c>
      <c r="CK7" s="36">
        <v>42.73</v>
      </c>
      <c r="CL7" s="36">
        <v>42.84</v>
      </c>
      <c r="CM7" s="36">
        <v>42.15</v>
      </c>
      <c r="CN7" s="36">
        <v>40.53</v>
      </c>
      <c r="CO7" s="36">
        <v>40.159999999999997</v>
      </c>
      <c r="CP7" s="36">
        <v>58.25</v>
      </c>
      <c r="CQ7" s="36">
        <v>57.17</v>
      </c>
      <c r="CR7" s="36">
        <v>57.55</v>
      </c>
      <c r="CS7" s="36">
        <v>57.43</v>
      </c>
      <c r="CT7" s="36">
        <v>57.29</v>
      </c>
      <c r="CU7" s="36">
        <v>57.58</v>
      </c>
      <c r="CV7" s="36">
        <v>84.03</v>
      </c>
      <c r="CW7" s="36">
        <v>84.03</v>
      </c>
      <c r="CX7" s="36">
        <v>84.03</v>
      </c>
      <c r="CY7" s="36">
        <v>84.03</v>
      </c>
      <c r="CZ7" s="36">
        <v>84.03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1.85</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寿</cp:lastModifiedBy>
  <cp:lastPrinted>2017-02-23T23:53:39Z</cp:lastPrinted>
  <dcterms:created xsi:type="dcterms:W3CDTF">2016-12-02T02:19:41Z</dcterms:created>
  <dcterms:modified xsi:type="dcterms:W3CDTF">2017-02-24T00:00:24Z</dcterms:modified>
  <cp:category/>
</cp:coreProperties>
</file>